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全市一般公共预算2018收入表" sheetId="1" r:id="rId1"/>
  </sheets>
  <definedNames>
    <definedName name="_xlnm.Print_Area" localSheetId="0">'全市一般公共预算2018收入表'!$A$1:$D$38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<sst xmlns="http://schemas.openxmlformats.org/spreadsheetml/2006/main" count="41" uniqueCount="41">
  <si>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   2018年乳山市一般公共预算收入草案表</t>
  </si>
  <si>
    <t>单位：万元</t>
  </si>
  <si>
    <t>项  目</t>
  </si>
  <si>
    <t>2017年执行数</t>
  </si>
  <si>
    <t>2018年预算数</t>
  </si>
  <si>
    <t>同口径增幅%</t>
  </si>
  <si>
    <t>一、税收收入</t>
  </si>
  <si>
    <t xml:space="preserve">    国内增值税</t>
  </si>
  <si>
    <t xml:space="preserve">    改征增值税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</si>
  <si>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</si>
  <si>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</si>
  <si>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</si>
  <si>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</si>
  <si>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</si>
  <si>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</si>
  <si>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</si>
  <si>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</si>
  <si>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</si>
  <si>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</si>
  <si>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</si>
  <si>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</si>
  <si>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其他税收收入</t>
  </si>
  <si>
    <t xml:space="preserve">      其中：环境保护税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</si>
  <si>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</si>
  <si>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</si>
  <si>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</si>
  <si>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</si>
  <si>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</si>
  <si>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</si>
  <si>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</si>
  <si>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</si>
  <si>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</si>
  <si>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</si>
  <si>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三、转移性收入</t>
  </si>
  <si>
    <t xml:space="preserve">    返还性收入</t>
  </si>
  <si>
    <t xml:space="preserve">    一般性转移支付收入</t>
  </si>
  <si>
    <t xml:space="preserve">    专项转移支付收入</t>
  </si>
  <si>
    <t xml:space="preserve">    调入资金</t>
  </si>
  <si>
    <t xml:space="preserve">    上年结转及结余收入</t>
  </si>
  <si>
    <t xml:space="preserve">    地方政府一般债务转贷收入</t>
  </si>
  <si>
    <t>收入总计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</si>
</sst>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7">
    <font>
      <sz val="10"/>
      <name val="Helv"/>
      <family val="2"/>
    </font>
    <font>
      <sz val="10"/>
      <name val="宋体"/>
      <family val="0"/>
    </font>
    <font>
      <sz val="12"/>
      <name val="文星简小标宋"/>
      <family val="0"/>
    </font>
    <font>
      <b/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b/>
      <sz val="10"/>
      <name val="Helv"/>
      <family val="2"/>
    </font>
    <font>
      <sz val="12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31" applyFont="1" applyFill="1" applyAlignment="1">
      <alignment vertical="center" wrapText="1"/>
      <protection/>
    </xf>
    <xf numFmtId="0" fontId="3" fillId="0" borderId="0" xfId="31" applyFont="1" applyFill="1" applyAlignment="1">
      <alignment wrapText="1"/>
      <protection/>
    </xf>
    <xf numFmtId="0" fontId="3" fillId="0" borderId="0" xfId="31" applyFont="1" applyFill="1" applyAlignment="1">
      <alignment horizontal="center" vertical="center" wrapText="1"/>
      <protection/>
    </xf>
    <xf numFmtId="0" fontId="3" fillId="0" borderId="0" xfId="31" applyFont="1" applyFill="1" applyAlignment="1">
      <alignment vertical="center" wrapText="1"/>
      <protection/>
    </xf>
    <xf numFmtId="0" fontId="3" fillId="0" borderId="0" xfId="31" applyFont="1" applyFill="1" applyAlignment="1">
      <alignment horizontal="left" vertical="center" wrapText="1"/>
      <protection/>
    </xf>
    <xf numFmtId="0" fontId="4" fillId="0" borderId="0" xfId="31" applyFont="1" applyFill="1" applyAlignment="1">
      <alignment vertical="center" wrapText="1"/>
      <protection/>
    </xf>
    <xf numFmtId="0" fontId="4" fillId="0" borderId="0" xfId="31" applyFont="1" applyFill="1" applyAlignment="1">
      <alignment horizontal="right" vertical="center" wrapText="1"/>
      <protection/>
    </xf>
    <xf numFmtId="3" fontId="5" fillId="0" borderId="0" xfId="0" applyNumberFormat="1" applyFont="1" applyFill="1" applyAlignment="1">
      <alignment horizontal="center" vertical="center" wrapText="1"/>
    </xf>
    <xf numFmtId="3" fontId="3" fillId="0" borderId="0" xfId="31" applyNumberFormat="1" applyFont="1" applyFill="1" applyAlignment="1">
      <alignment wrapText="1"/>
      <protection/>
    </xf>
    <xf numFmtId="0" fontId="3" fillId="0" borderId="9" xfId="0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6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31" applyFont="1" applyFill="1" applyBorder="1" applyAlignment="1">
      <alignment vertical="center" wrapText="1"/>
      <protection/>
    </xf>
    <xf numFmtId="0" fontId="3" fillId="0" borderId="11" xfId="31" applyFont="1" applyFill="1" applyBorder="1" applyAlignment="1">
      <alignment horizontal="right" wrapText="1"/>
      <protection/>
    </xf>
    <xf numFmtId="177" fontId="3" fillId="0" borderId="11" xfId="31" applyNumberFormat="1" applyFont="1" applyFill="1" applyBorder="1" applyAlignment="1">
      <alignment horizontal="right" wrapText="1"/>
      <protection/>
    </xf>
    <xf numFmtId="178" fontId="3" fillId="0" borderId="11" xfId="0" applyNumberFormat="1" applyFont="1" applyFill="1" applyBorder="1" applyAlignment="1" applyProtection="1">
      <alignment horizontal="right" wrapText="1"/>
      <protection/>
    </xf>
    <xf numFmtId="0" fontId="3" fillId="0" borderId="11" xfId="3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 locked="0"/>
    </xf>
    <xf numFmtId="1" fontId="3" fillId="0" borderId="11" xfId="31" applyNumberFormat="1" applyFont="1" applyFill="1" applyBorder="1" applyAlignment="1">
      <alignment horizontal="right" wrapText="1"/>
      <protection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78" fontId="3" fillId="0" borderId="0" xfId="0" applyNumberFormat="1" applyFont="1" applyFill="1" applyBorder="1" applyAlignment="1" applyProtection="1">
      <alignment horizontal="right" wrapText="1"/>
      <protection/>
    </xf>
    <xf numFmtId="1" fontId="3" fillId="0" borderId="0" xfId="31" applyNumberFormat="1" applyFont="1" applyFill="1" applyBorder="1" applyAlignment="1">
      <alignment horizontal="right" wrapText="1"/>
      <protection/>
    </xf>
    <xf numFmtId="0" fontId="3" fillId="0" borderId="0" xfId="31" applyFont="1" applyFill="1" applyBorder="1" applyAlignment="1">
      <alignment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65" applyFont="1" applyFill="1" applyBorder="1" applyAlignment="1">
      <alignment horizontal="left" wrapText="1"/>
      <protection/>
    </xf>
    <xf numFmtId="0" fontId="3" fillId="0" borderId="0" xfId="31" applyFont="1" applyFill="1" applyAlignment="1">
      <alignment horizontal="righ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09年初两会支出调整后（国库处） 2" xfId="64"/>
    <cellStyle name="常规_市直3-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45"/>
  <sheetViews>
    <sheetView showZeros="0" tabSelected="1" zoomScaleSheetLayoutView="100" workbookViewId="0" topLeftCell="A1">
      <pane ySplit="3" topLeftCell="A4" activePane="bottomLeft" state="frozen"/>
      <selection pane="bottomLeft" activeCell="G7" sqref="G7"/>
    </sheetView>
  </sheetViews>
  <sheetFormatPr defaultColWidth="10.28125" defaultRowHeight="21" customHeight="1"/>
  <cols>
    <col min="1" max="1" width="35.28125" style="6" customWidth="1"/>
    <col min="2" max="2" width="17.28125" style="7" customWidth="1"/>
    <col min="3" max="3" width="16.8515625" style="7" customWidth="1"/>
    <col min="4" max="4" width="17.28125" style="7" customWidth="1"/>
    <col min="5" max="16384" width="10.28125" style="6" customWidth="1"/>
  </cols>
  <sheetData>
    <row r="1" spans="1:4" s="1" customFormat="1" ht="24.75" customHeight="1">
      <c r="A1" s="8" t="s">
        <v>0</v>
      </c>
      <c r="B1" s="8"/>
      <c r="C1" s="8"/>
      <c r="D1" s="8"/>
    </row>
    <row r="2" spans="1:4" s="2" customFormat="1" ht="21" customHeight="1">
      <c r="A2" s="9"/>
      <c r="B2" s="10" t="s">
        <v>1</v>
      </c>
      <c r="C2" s="11"/>
      <c r="D2" s="11"/>
    </row>
    <row r="3" spans="1:4" s="3" customFormat="1" ht="27.75" customHeight="1">
      <c r="A3" s="12" t="s">
        <v>2</v>
      </c>
      <c r="B3" s="13" t="s">
        <v>3</v>
      </c>
      <c r="C3" s="13" t="s">
        <v>4</v>
      </c>
      <c r="D3" s="14" t="s">
        <v>5</v>
      </c>
    </row>
    <row r="4" spans="1:4" s="4" customFormat="1" ht="19.5" customHeight="1">
      <c r="A4" s="15" t="s">
        <v>6</v>
      </c>
      <c r="B4" s="16">
        <f>SUM(B5:B19)</f>
        <v>244617</v>
      </c>
      <c r="C4" s="16">
        <f>SUM(C5:C19)</f>
        <v>267490</v>
      </c>
      <c r="D4" s="17">
        <f>(C4-B4)/B4*100</f>
        <v>9.350535735455836</v>
      </c>
    </row>
    <row r="5" spans="1:4" s="4" customFormat="1" ht="19.5" customHeight="1">
      <c r="A5" s="15" t="s">
        <v>7</v>
      </c>
      <c r="B5" s="16">
        <v>27835</v>
      </c>
      <c r="C5" s="16">
        <v>39975</v>
      </c>
      <c r="D5" s="17">
        <f aca="true" t="shared" si="0" ref="D5:D38">(C5-B5)/B5*100</f>
        <v>43.614154841027485</v>
      </c>
    </row>
    <row r="6" spans="1:4" s="4" customFormat="1" ht="19.5" customHeight="1">
      <c r="A6" s="15" t="s">
        <v>8</v>
      </c>
      <c r="B6" s="16">
        <v>19122</v>
      </c>
      <c r="C6" s="16">
        <v>21462</v>
      </c>
      <c r="D6" s="17">
        <f t="shared" si="0"/>
        <v>12.237213680577346</v>
      </c>
    </row>
    <row r="7" spans="1:4" s="4" customFormat="1" ht="19.5" customHeight="1">
      <c r="A7" s="15" t="s">
        <v>9</v>
      </c>
      <c r="B7" s="18">
        <v>2696</v>
      </c>
      <c r="C7" s="16">
        <v>3019</v>
      </c>
      <c r="D7" s="17">
        <f t="shared" si="0"/>
        <v>11.980712166172108</v>
      </c>
    </row>
    <row r="8" spans="1:4" s="4" customFormat="1" ht="19.5" customHeight="1">
      <c r="A8" s="15" t="s">
        <v>10</v>
      </c>
      <c r="B8" s="18">
        <v>10085</v>
      </c>
      <c r="C8" s="16">
        <v>11613</v>
      </c>
      <c r="D8" s="17">
        <f t="shared" si="0"/>
        <v>15.151214675260288</v>
      </c>
    </row>
    <row r="9" spans="1:4" s="4" customFormat="1" ht="19.5" customHeight="1">
      <c r="A9" s="15" t="s">
        <v>11</v>
      </c>
      <c r="B9" s="18">
        <v>3740</v>
      </c>
      <c r="C9" s="16">
        <v>4189</v>
      </c>
      <c r="D9" s="17">
        <f t="shared" si="0"/>
        <v>12.005347593582888</v>
      </c>
    </row>
    <row r="10" spans="1:4" s="4" customFormat="1" ht="19.5" customHeight="1">
      <c r="A10" s="15" t="s">
        <v>12</v>
      </c>
      <c r="B10" s="18">
        <v>707</v>
      </c>
      <c r="C10" s="16">
        <v>1995</v>
      </c>
      <c r="D10" s="17">
        <f t="shared" si="0"/>
        <v>182.1782178217822</v>
      </c>
    </row>
    <row r="11" spans="1:4" s="4" customFormat="1" ht="19.5" customHeight="1">
      <c r="A11" s="15" t="s">
        <v>13</v>
      </c>
      <c r="B11" s="18">
        <v>6783</v>
      </c>
      <c r="C11" s="16">
        <v>7594</v>
      </c>
      <c r="D11" s="17">
        <f t="shared" si="0"/>
        <v>11.956361491965207</v>
      </c>
    </row>
    <row r="12" spans="1:4" s="4" customFormat="1" ht="19.5" customHeight="1">
      <c r="A12" s="15" t="s">
        <v>14</v>
      </c>
      <c r="B12" s="18">
        <v>4234</v>
      </c>
      <c r="C12" s="16">
        <v>4742</v>
      </c>
      <c r="D12" s="17">
        <f t="shared" si="0"/>
        <v>11.99811053377421</v>
      </c>
    </row>
    <row r="13" spans="1:4" s="4" customFormat="1" ht="19.5" customHeight="1">
      <c r="A13" s="15" t="s">
        <v>15</v>
      </c>
      <c r="B13" s="18">
        <v>1675</v>
      </c>
      <c r="C13" s="16">
        <v>1876</v>
      </c>
      <c r="D13" s="17">
        <f t="shared" si="0"/>
        <v>12</v>
      </c>
    </row>
    <row r="14" spans="1:4" s="4" customFormat="1" ht="19.5" customHeight="1">
      <c r="A14" s="15" t="s">
        <v>16</v>
      </c>
      <c r="B14" s="18">
        <v>11816</v>
      </c>
      <c r="C14" s="16">
        <v>12000</v>
      </c>
      <c r="D14" s="17">
        <f t="shared" si="0"/>
        <v>1.5572105619498984</v>
      </c>
    </row>
    <row r="15" spans="1:4" s="4" customFormat="1" ht="19.5" customHeight="1">
      <c r="A15" s="15" t="s">
        <v>17</v>
      </c>
      <c r="B15" s="18">
        <v>106385</v>
      </c>
      <c r="C15" s="16">
        <v>108464</v>
      </c>
      <c r="D15" s="17">
        <f t="shared" si="0"/>
        <v>1.9542228697654744</v>
      </c>
    </row>
    <row r="16" spans="1:4" s="4" customFormat="1" ht="19.5" customHeight="1">
      <c r="A16" s="15" t="s">
        <v>18</v>
      </c>
      <c r="B16" s="18">
        <v>1910</v>
      </c>
      <c r="C16" s="16">
        <v>2139</v>
      </c>
      <c r="D16" s="17">
        <f t="shared" si="0"/>
        <v>11.989528795811518</v>
      </c>
    </row>
    <row r="17" spans="1:4" s="4" customFormat="1" ht="19.5" customHeight="1">
      <c r="A17" s="15" t="s">
        <v>19</v>
      </c>
      <c r="B17" s="18">
        <v>16844</v>
      </c>
      <c r="C17" s="16">
        <v>17000</v>
      </c>
      <c r="D17" s="17">
        <f t="shared" si="0"/>
        <v>0.9261458085965328</v>
      </c>
    </row>
    <row r="18" spans="1:4" s="4" customFormat="1" ht="19.5" customHeight="1">
      <c r="A18" s="15" t="s">
        <v>20</v>
      </c>
      <c r="B18" s="18">
        <v>30785</v>
      </c>
      <c r="C18" s="16">
        <v>31076</v>
      </c>
      <c r="D18" s="17">
        <f t="shared" si="0"/>
        <v>0.9452655514049051</v>
      </c>
    </row>
    <row r="19" spans="1:4" s="4" customFormat="1" ht="19.5" customHeight="1">
      <c r="A19" s="15" t="s">
        <v>21</v>
      </c>
      <c r="B19" s="16"/>
      <c r="C19" s="16">
        <v>346</v>
      </c>
      <c r="D19" s="17"/>
    </row>
    <row r="20" spans="1:4" s="4" customFormat="1" ht="19.5" customHeight="1">
      <c r="A20" s="15" t="s">
        <v>22</v>
      </c>
      <c r="B20" s="16"/>
      <c r="C20" s="16">
        <v>346</v>
      </c>
      <c r="D20" s="17"/>
    </row>
    <row r="21" spans="1:4" s="4" customFormat="1" ht="19.5" customHeight="1">
      <c r="A21" s="15" t="s">
        <v>23</v>
      </c>
      <c r="B21" s="16">
        <f>SUM(B22:B29)</f>
        <v>72942</v>
      </c>
      <c r="C21" s="16">
        <f>SUM(C22:C29)</f>
        <v>78650</v>
      </c>
      <c r="D21" s="17">
        <f t="shared" si="0"/>
        <v>7.825395519728002</v>
      </c>
    </row>
    <row r="22" spans="1:4" s="4" customFormat="1" ht="19.5" customHeight="1">
      <c r="A22" s="15" t="s">
        <v>24</v>
      </c>
      <c r="B22" s="18">
        <v>7505</v>
      </c>
      <c r="C22" s="16">
        <v>8350</v>
      </c>
      <c r="D22" s="17">
        <f t="shared" si="0"/>
        <v>11.259160559626915</v>
      </c>
    </row>
    <row r="23" spans="1:4" s="4" customFormat="1" ht="19.5" customHeight="1">
      <c r="A23" s="15" t="s">
        <v>25</v>
      </c>
      <c r="B23" s="18">
        <v>22347</v>
      </c>
      <c r="C23" s="16">
        <v>24021</v>
      </c>
      <c r="D23" s="17">
        <f t="shared" si="0"/>
        <v>7.4909383809907375</v>
      </c>
    </row>
    <row r="24" spans="1:4" s="4" customFormat="1" ht="19.5" customHeight="1">
      <c r="A24" s="15" t="s">
        <v>26</v>
      </c>
      <c r="B24" s="18">
        <v>3691</v>
      </c>
      <c r="C24" s="16">
        <v>4023</v>
      </c>
      <c r="D24" s="17">
        <f t="shared" si="0"/>
        <v>8.994852343538337</v>
      </c>
    </row>
    <row r="25" spans="1:4" s="4" customFormat="1" ht="19.5" customHeight="1">
      <c r="A25" s="15" t="s">
        <v>27</v>
      </c>
      <c r="B25" s="18">
        <v>28463</v>
      </c>
      <c r="C25" s="16">
        <v>31045</v>
      </c>
      <c r="D25" s="17">
        <f t="shared" si="0"/>
        <v>9.071426061904928</v>
      </c>
    </row>
    <row r="26" spans="1:4" s="4" customFormat="1" ht="19.5" customHeight="1">
      <c r="A26" s="15" t="s">
        <v>28</v>
      </c>
      <c r="B26" s="18">
        <v>10902</v>
      </c>
      <c r="C26" s="16">
        <v>11177</v>
      </c>
      <c r="D26" s="17">
        <f t="shared" si="0"/>
        <v>2.522472940744817</v>
      </c>
    </row>
    <row r="27" spans="1:4" s="4" customFormat="1" ht="19.5" customHeight="1">
      <c r="A27" s="15" t="s">
        <v>29</v>
      </c>
      <c r="B27" s="18"/>
      <c r="C27" s="16"/>
      <c r="D27" s="17"/>
    </row>
    <row r="28" spans="1:4" s="4" customFormat="1" ht="19.5" customHeight="1">
      <c r="A28" s="15" t="s">
        <v>30</v>
      </c>
      <c r="B28" s="18">
        <v>34</v>
      </c>
      <c r="C28" s="16">
        <v>34</v>
      </c>
      <c r="D28" s="17">
        <f t="shared" si="0"/>
        <v>0</v>
      </c>
    </row>
    <row r="29" spans="1:4" s="4" customFormat="1" ht="19.5" customHeight="1">
      <c r="A29" s="15" t="s">
        <v>31</v>
      </c>
      <c r="B29" s="16"/>
      <c r="C29" s="16"/>
      <c r="D29" s="17"/>
    </row>
    <row r="30" spans="1:4" s="4" customFormat="1" ht="19.5" customHeight="1">
      <c r="A30" s="19" t="s">
        <v>32</v>
      </c>
      <c r="B30" s="16">
        <f>SUM(B4,B21)</f>
        <v>317559</v>
      </c>
      <c r="C30" s="16">
        <f>SUM(C4,C21)</f>
        <v>346140</v>
      </c>
      <c r="D30" s="17">
        <f t="shared" si="0"/>
        <v>9.000217282457749</v>
      </c>
    </row>
    <row r="31" spans="1:4" s="5" customFormat="1" ht="19.5" customHeight="1">
      <c r="A31" s="20" t="s">
        <v>33</v>
      </c>
      <c r="B31" s="21">
        <f>SUM(B32:B37)</f>
        <v>243621</v>
      </c>
      <c r="C31" s="21">
        <f>SUM(C32:C37)</f>
        <v>326376</v>
      </c>
      <c r="D31" s="17">
        <f t="shared" si="0"/>
        <v>33.968746536628615</v>
      </c>
    </row>
    <row r="32" spans="1:4" s="5" customFormat="1" ht="19.5" customHeight="1">
      <c r="A32" s="22" t="s">
        <v>34</v>
      </c>
      <c r="B32" s="18">
        <v>37569</v>
      </c>
      <c r="C32" s="21">
        <v>37569</v>
      </c>
      <c r="D32" s="17">
        <f t="shared" si="0"/>
        <v>0</v>
      </c>
    </row>
    <row r="33" spans="1:4" s="4" customFormat="1" ht="19.5" customHeight="1">
      <c r="A33" s="22" t="s">
        <v>35</v>
      </c>
      <c r="B33" s="18">
        <v>58284</v>
      </c>
      <c r="C33" s="21">
        <v>55426</v>
      </c>
      <c r="D33" s="17">
        <f t="shared" si="0"/>
        <v>-4.903575595360648</v>
      </c>
    </row>
    <row r="34" spans="1:4" s="4" customFormat="1" ht="19.5" customHeight="1">
      <c r="A34" s="22" t="s">
        <v>36</v>
      </c>
      <c r="B34" s="18">
        <v>60840</v>
      </c>
      <c r="C34" s="21">
        <v>42589</v>
      </c>
      <c r="D34" s="17">
        <f t="shared" si="0"/>
        <v>-29.998356344510192</v>
      </c>
    </row>
    <row r="35" spans="1:4" s="4" customFormat="1" ht="19.5" customHeight="1">
      <c r="A35" s="22" t="s">
        <v>37</v>
      </c>
      <c r="B35" s="18">
        <v>160</v>
      </c>
      <c r="C35" s="21">
        <v>200</v>
      </c>
      <c r="D35" s="17">
        <f t="shared" si="0"/>
        <v>25</v>
      </c>
    </row>
    <row r="36" spans="1:4" s="4" customFormat="1" ht="19.5" customHeight="1">
      <c r="A36" s="22" t="s">
        <v>38</v>
      </c>
      <c r="B36" s="18">
        <v>468</v>
      </c>
      <c r="C36" s="21">
        <v>192</v>
      </c>
      <c r="D36" s="17">
        <f t="shared" si="0"/>
        <v>-58.97435897435898</v>
      </c>
    </row>
    <row r="37" spans="1:8" s="4" customFormat="1" ht="19.5" customHeight="1">
      <c r="A37" s="23" t="s">
        <v>39</v>
      </c>
      <c r="B37" s="18">
        <v>86300</v>
      </c>
      <c r="C37" s="21">
        <v>190400</v>
      </c>
      <c r="D37" s="17">
        <f t="shared" si="0"/>
        <v>120.62572421784472</v>
      </c>
      <c r="E37" s="24"/>
      <c r="F37" s="25"/>
      <c r="G37" s="26"/>
      <c r="H37" s="27"/>
    </row>
    <row r="38" spans="1:8" s="4" customFormat="1" ht="19.5" customHeight="1">
      <c r="A38" s="28" t="s">
        <v>40</v>
      </c>
      <c r="B38" s="21">
        <f>B30+B31</f>
        <v>561180</v>
      </c>
      <c r="C38" s="21">
        <f>C30+C31</f>
        <v>672516</v>
      </c>
      <c r="D38" s="17">
        <f t="shared" si="0"/>
        <v>19.839623650165723</v>
      </c>
      <c r="E38" s="27"/>
      <c r="F38" s="27"/>
      <c r="G38" s="27"/>
      <c r="H38" s="27"/>
    </row>
    <row r="39" spans="1:4" s="4" customFormat="1" ht="45.75" customHeight="1">
      <c r="A39" s="29"/>
      <c r="B39" s="29"/>
      <c r="C39" s="29"/>
      <c r="D39" s="29"/>
    </row>
    <row r="40" spans="2:4" s="4" customFormat="1" ht="21" customHeight="1">
      <c r="B40" s="30"/>
      <c r="C40" s="30"/>
      <c r="D40" s="30"/>
    </row>
    <row r="41" spans="2:4" s="4" customFormat="1" ht="21" customHeight="1">
      <c r="B41" s="30"/>
      <c r="C41" s="30"/>
      <c r="D41" s="30"/>
    </row>
    <row r="42" spans="2:4" s="4" customFormat="1" ht="21" customHeight="1">
      <c r="B42" s="30"/>
      <c r="C42" s="30"/>
      <c r="D42" s="30"/>
    </row>
    <row r="43" spans="2:4" s="4" customFormat="1" ht="21" customHeight="1">
      <c r="B43" s="30"/>
      <c r="C43" s="30"/>
      <c r="D43" s="30"/>
    </row>
    <row r="44" spans="2:4" s="4" customFormat="1" ht="21" customHeight="1">
      <c r="B44" s="30"/>
      <c r="C44" s="30"/>
      <c r="D44" s="30"/>
    </row>
    <row r="45" spans="2:4" s="4" customFormat="1" ht="21" customHeight="1">
      <c r="B45" s="30"/>
      <c r="C45" s="30"/>
      <c r="D45" s="30"/>
    </row>
  </sheetData>
  <sheetProtection/>
  <protectedRanges>
    <protectedRange sqref="B14:B16" name="区域1_1_2_1_1_1"/>
  </protectedRanges>
  <mergeCells count="3">
    <mergeCell ref="A1:D1"/>
    <mergeCell ref="B2:D2"/>
    <mergeCell ref="A39:D39"/>
  </mergeCells>
  <printOptions horizontalCentered="1"/>
  <pageMargins left="1.06" right="1.06" top="0.75" bottom="0.75" header="0.31" footer="0.31"/>
  <pageSetup errors="NA" firstPageNumber="1" useFirstPageNumber="1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null,null,总收发</dc:creator>
  <cp:keywords/>
  <dc:description/>
  <cp:lastModifiedBy>Ysk-hxn</cp:lastModifiedBy>
  <dcterms:created xsi:type="dcterms:W3CDTF">2019-01-29T02:14:00Z</dcterms:created>
  <dcterms:modified xsi:type="dcterms:W3CDTF">2019-02-02T01:05:45Z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