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5全市基金2018收入表" sheetId="1" r:id="rId1"/>
  </sheets>
  <definedNames>
    <definedName name="_xlnm.Print_Area" localSheetId="0">'5全市基金2018收入表'!$A$1:$D$25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<sst xmlns="http://schemas.openxmlformats.org/spreadsheetml/2006/main" count="23" uniqueCount="23">
  <si>
    <t>2018年乳山市政府性基金预算收入草案表</t>
  </si>
  <si>
    <t>单位：万元</t>
  </si>
  <si>
    <t>项   目</t>
  </si>
  <si>
    <t>2017年执行数</t>
  </si>
  <si>
    <t>2018年预算数</t>
  </si>
  <si>
    <t>同口径增幅%</t>
  </si>
  <si>
    <t>一、港口建设费收入</t>
  </si>
  <si>
    <t>二、新型墙体材料专项基金收入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</si>
  <si>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</si>
  <si>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</si>
  <si>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</si>
  <si>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</si>
  <si>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七、彩票公益金收入</t>
  </si>
  <si>
    <t>八、城市基础设施配套费收入</t>
  </si>
  <si>
    <t>九、污水处理费收入</t>
  </si>
  <si>
    <t>十、彩票发行机构和彩票销售机构的业务费用</t>
  </si>
  <si>
    <t>十一、其他政府性基金收入</t>
  </si>
  <si>
    <t>收入合计</t>
  </si>
  <si>
    <t>转移性收入</t>
  </si>
  <si>
    <t xml:space="preserve">    政府性基金转移收入</t>
  </si>
  <si>
    <t xml:space="preserve">    上年结转及结余收入</t>
  </si>
  <si>
    <t xml:space="preserve">    地方政府专项债务转贷收入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</si>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</sst>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0"/>
      <name val="Helv"/>
      <family val="2"/>
    </font>
    <font>
      <sz val="10"/>
      <name val="宋体"/>
      <family val="0"/>
    </font>
    <font>
      <sz val="12"/>
      <name val="文星简小标宋"/>
      <family val="0"/>
    </font>
    <font>
      <b/>
      <sz val="10"/>
      <name val="宋体"/>
      <family val="0"/>
    </font>
    <font>
      <b/>
      <sz val="10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66" applyFont="1" applyFill="1">
      <alignment/>
      <protection/>
    </xf>
    <xf numFmtId="0" fontId="3" fillId="0" borderId="0" xfId="66" applyFont="1" applyFill="1" applyAlignment="1">
      <alignment/>
      <protection/>
    </xf>
    <xf numFmtId="0" fontId="3" fillId="0" borderId="0" xfId="66" applyFont="1" applyFill="1">
      <alignment/>
      <protection/>
    </xf>
    <xf numFmtId="0" fontId="3" fillId="0" borderId="0" xfId="66" applyFont="1" applyFill="1" applyAlignment="1">
      <alignment wrapText="1"/>
      <protection/>
    </xf>
    <xf numFmtId="0" fontId="4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6" fillId="0" borderId="0" xfId="62" applyFont="1" applyFill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/>
      <protection locked="0"/>
    </xf>
    <xf numFmtId="0" fontId="3" fillId="0" borderId="0" xfId="62" applyFont="1" applyFill="1" applyAlignment="1" applyProtection="1">
      <alignment horizontal="right"/>
      <protection locked="0"/>
    </xf>
    <xf numFmtId="0" fontId="3" fillId="0" borderId="9" xfId="62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wrapText="1"/>
      <protection/>
    </xf>
    <xf numFmtId="1" fontId="3" fillId="0" borderId="9" xfId="66" applyNumberFormat="1" applyFont="1" applyFill="1" applyBorder="1" applyAlignment="1">
      <alignment wrapText="1"/>
      <protection/>
    </xf>
    <xf numFmtId="0" fontId="3" fillId="0" borderId="9" xfId="66" applyFont="1" applyFill="1" applyBorder="1" applyAlignment="1">
      <alignment horizontal="right" wrapText="1"/>
      <protection/>
    </xf>
    <xf numFmtId="177" fontId="3" fillId="0" borderId="9" xfId="66" applyNumberFormat="1" applyFont="1" applyFill="1" applyBorder="1" applyAlignment="1">
      <alignment wrapText="1"/>
      <protection/>
    </xf>
    <xf numFmtId="0" fontId="3" fillId="0" borderId="9" xfId="0" applyFont="1" applyFill="1" applyBorder="1" applyAlignment="1" applyProtection="1">
      <alignment horizontal="right" wrapText="1"/>
      <protection locked="0"/>
    </xf>
    <xf numFmtId="3" fontId="4" fillId="0" borderId="9" xfId="3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31" applyFont="1" applyFill="1" applyBorder="1" applyAlignment="1">
      <alignment horizontal="right"/>
      <protection/>
    </xf>
    <xf numFmtId="177" fontId="4" fillId="0" borderId="9" xfId="66" applyNumberFormat="1" applyFont="1" applyFill="1" applyBorder="1" applyAlignment="1">
      <alignment wrapText="1"/>
      <protection/>
    </xf>
    <xf numFmtId="1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31" applyFont="1" applyFill="1" applyBorder="1" applyAlignment="1">
      <alignment horizontal="right" wrapText="1"/>
      <protection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62" applyFont="1" applyFill="1" applyBorder="1" applyAlignment="1" applyProtection="1">
      <alignment wrapText="1"/>
      <protection locked="0"/>
    </xf>
    <xf numFmtId="0" fontId="3" fillId="0" borderId="9" xfId="31" applyFont="1" applyFill="1" applyBorder="1" applyAlignment="1">
      <alignment horizontal="right"/>
      <protection/>
    </xf>
    <xf numFmtId="0" fontId="3" fillId="0" borderId="9" xfId="62" applyFont="1" applyFill="1" applyBorder="1" applyAlignment="1" applyProtection="1">
      <alignment shrinkToFi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62" applyFont="1" applyFill="1" applyBorder="1" applyAlignment="1" applyProtection="1">
      <alignment shrinkToFit="1"/>
      <protection locked="0"/>
    </xf>
    <xf numFmtId="0" fontId="3" fillId="0" borderId="10" xfId="66" applyFont="1" applyFill="1" applyBorder="1" applyAlignment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2011年工业新区地方财政预算表" xfId="62"/>
    <cellStyle name="40% - 强调文字颜色 6" xfId="63"/>
    <cellStyle name="60% - 强调文字颜色 6" xfId="64"/>
    <cellStyle name="常规_2009年初两会支出调整后（国库处） 2" xfId="65"/>
    <cellStyle name="常规_市直3-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6"/>
  <sheetViews>
    <sheetView tabSelected="1" zoomScaleSheetLayoutView="100" workbookViewId="0" topLeftCell="A1">
      <selection activeCell="A4" sqref="A4"/>
    </sheetView>
  </sheetViews>
  <sheetFormatPr defaultColWidth="10.421875" defaultRowHeight="12.75"/>
  <cols>
    <col min="1" max="1" width="40.7109375" style="6" customWidth="1"/>
    <col min="2" max="4" width="18.7109375" style="6" customWidth="1"/>
    <col min="5" max="16384" width="10.421875" style="6" customWidth="1"/>
  </cols>
  <sheetData>
    <row r="1" spans="1:4" s="1" customFormat="1" ht="36" customHeight="1">
      <c r="A1" s="7" t="s">
        <v>0</v>
      </c>
      <c r="B1" s="7"/>
      <c r="C1" s="7"/>
      <c r="D1" s="7"/>
    </row>
    <row r="2" spans="1:4" s="2" customFormat="1" ht="15" customHeight="1">
      <c r="A2" s="8"/>
      <c r="B2" s="8"/>
      <c r="C2" s="9"/>
      <c r="D2" s="9" t="s">
        <v>1</v>
      </c>
    </row>
    <row r="3" spans="1:4" s="3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</row>
    <row r="4" spans="1:4" s="4" customFormat="1" ht="21.75" customHeight="1">
      <c r="A4" s="13" t="s">
        <v>6</v>
      </c>
      <c r="B4" s="14"/>
      <c r="C4" s="15"/>
      <c r="D4" s="16"/>
    </row>
    <row r="5" spans="1:4" s="4" customFormat="1" ht="21.75" customHeight="1">
      <c r="A5" s="13" t="s">
        <v>7</v>
      </c>
      <c r="B5" s="17">
        <v>237</v>
      </c>
      <c r="C5" s="15"/>
      <c r="D5" s="16">
        <f aca="true" t="shared" si="0" ref="D5:D25">(C5-B5)/B5*100</f>
        <v>-100</v>
      </c>
    </row>
    <row r="6" spans="1:4" s="4" customFormat="1" ht="21.75" customHeight="1">
      <c r="A6" s="13" t="s">
        <v>8</v>
      </c>
      <c r="B6" s="17">
        <v>632</v>
      </c>
      <c r="C6" s="15"/>
      <c r="D6" s="16">
        <f t="shared" si="0"/>
        <v>-100</v>
      </c>
    </row>
    <row r="7" spans="1:4" s="4" customFormat="1" ht="21.75" customHeight="1">
      <c r="A7" s="13" t="s">
        <v>9</v>
      </c>
      <c r="B7" s="17">
        <v>21038</v>
      </c>
      <c r="C7" s="15">
        <v>21500</v>
      </c>
      <c r="D7" s="16">
        <f t="shared" si="0"/>
        <v>2.1960262382355737</v>
      </c>
    </row>
    <row r="8" spans="1:4" s="4" customFormat="1" ht="21.75" customHeight="1">
      <c r="A8" s="13" t="s">
        <v>10</v>
      </c>
      <c r="B8" s="17">
        <v>1861</v>
      </c>
      <c r="C8" s="15">
        <v>2500</v>
      </c>
      <c r="D8" s="16">
        <f t="shared" si="0"/>
        <v>34.33637829124127</v>
      </c>
    </row>
    <row r="9" spans="1:4" s="4" customFormat="1" ht="21.75" customHeight="1">
      <c r="A9" s="13" t="s">
        <v>11</v>
      </c>
      <c r="B9" s="17">
        <v>405369</v>
      </c>
      <c r="C9" s="15">
        <v>406000</v>
      </c>
      <c r="D9" s="16">
        <f t="shared" si="0"/>
        <v>0.155660644992587</v>
      </c>
    </row>
    <row r="10" spans="1:4" s="4" customFormat="1" ht="21.75" customHeight="1">
      <c r="A10" s="13" t="s">
        <v>12</v>
      </c>
      <c r="B10" s="17">
        <v>184</v>
      </c>
      <c r="C10" s="15">
        <v>200</v>
      </c>
      <c r="D10" s="16">
        <f t="shared" si="0"/>
        <v>8.695652173913043</v>
      </c>
    </row>
    <row r="11" spans="1:4" s="4" customFormat="1" ht="21.75" customHeight="1">
      <c r="A11" s="13" t="s">
        <v>13</v>
      </c>
      <c r="B11" s="17">
        <v>18301</v>
      </c>
      <c r="C11" s="15">
        <v>19000</v>
      </c>
      <c r="D11" s="16">
        <f t="shared" si="0"/>
        <v>3.819463417299601</v>
      </c>
    </row>
    <row r="12" spans="1:4" s="4" customFormat="1" ht="21.75" customHeight="1">
      <c r="A12" s="13" t="s">
        <v>14</v>
      </c>
      <c r="B12" s="17">
        <v>865</v>
      </c>
      <c r="C12" s="15">
        <v>800</v>
      </c>
      <c r="D12" s="16">
        <f t="shared" si="0"/>
        <v>-7.514450867052023</v>
      </c>
    </row>
    <row r="13" spans="1:4" s="4" customFormat="1" ht="21.75" customHeight="1">
      <c r="A13" s="13" t="s">
        <v>15</v>
      </c>
      <c r="B13" s="13"/>
      <c r="C13" s="15"/>
      <c r="D13" s="16"/>
    </row>
    <row r="14" spans="1:4" s="4" customFormat="1" ht="21.75" customHeight="1">
      <c r="A14" s="13" t="s">
        <v>16</v>
      </c>
      <c r="B14" s="13">
        <v>5</v>
      </c>
      <c r="C14" s="15"/>
      <c r="D14" s="16">
        <f t="shared" si="0"/>
        <v>-100</v>
      </c>
    </row>
    <row r="15" spans="1:4" s="4" customFormat="1" ht="21.75" customHeight="1">
      <c r="A15" s="13"/>
      <c r="B15" s="13"/>
      <c r="C15" s="15"/>
      <c r="D15" s="16"/>
    </row>
    <row r="16" spans="1:4" s="4" customFormat="1" ht="21.75" customHeight="1">
      <c r="A16" s="13"/>
      <c r="B16" s="13"/>
      <c r="C16" s="15"/>
      <c r="D16" s="16"/>
    </row>
    <row r="17" spans="1:4" s="4" customFormat="1" ht="21.75" customHeight="1">
      <c r="A17" s="13"/>
      <c r="B17" s="13"/>
      <c r="C17" s="15"/>
      <c r="D17" s="16"/>
    </row>
    <row r="18" spans="1:4" s="4" customFormat="1" ht="21.75" customHeight="1">
      <c r="A18" s="13"/>
      <c r="B18" s="13"/>
      <c r="C18" s="15"/>
      <c r="D18" s="16"/>
    </row>
    <row r="19" spans="1:4" s="4" customFormat="1" ht="21.75" customHeight="1">
      <c r="A19" s="13"/>
      <c r="B19" s="13"/>
      <c r="C19" s="15"/>
      <c r="D19" s="16"/>
    </row>
    <row r="20" spans="1:4" s="5" customFormat="1" ht="21.75" customHeight="1">
      <c r="A20" s="18" t="s">
        <v>17</v>
      </c>
      <c r="B20" s="19">
        <f>SUM(B4:B19)</f>
        <v>448492</v>
      </c>
      <c r="C20" s="19">
        <f>SUM(C4:C19)</f>
        <v>450000</v>
      </c>
      <c r="D20" s="20">
        <f t="shared" si="0"/>
        <v>0.3362378816121581</v>
      </c>
    </row>
    <row r="21" spans="1:4" s="3" customFormat="1" ht="21.75" customHeight="1">
      <c r="A21" s="21" t="s">
        <v>18</v>
      </c>
      <c r="B21" s="22">
        <f>SUM(B22:B24)</f>
        <v>95667</v>
      </c>
      <c r="C21" s="22">
        <f>SUM(C22:C24)</f>
        <v>8566</v>
      </c>
      <c r="D21" s="16">
        <f t="shared" si="0"/>
        <v>-91.04602422988073</v>
      </c>
    </row>
    <row r="22" spans="1:4" s="3" customFormat="1" ht="21.75" customHeight="1">
      <c r="A22" s="23" t="s">
        <v>19</v>
      </c>
      <c r="B22" s="24">
        <v>3667</v>
      </c>
      <c r="C22" s="15">
        <v>2566</v>
      </c>
      <c r="D22" s="16">
        <f t="shared" si="0"/>
        <v>-30.02454322334333</v>
      </c>
    </row>
    <row r="23" spans="1:4" s="3" customFormat="1" ht="21.75" customHeight="1">
      <c r="A23" s="23" t="s">
        <v>20</v>
      </c>
      <c r="B23" s="17"/>
      <c r="C23" s="25"/>
      <c r="D23" s="16"/>
    </row>
    <row r="24" spans="1:4" s="3" customFormat="1" ht="21.75" customHeight="1">
      <c r="A24" s="23" t="s">
        <v>21</v>
      </c>
      <c r="B24" s="26">
        <v>92000</v>
      </c>
      <c r="C24" s="15">
        <v>6000</v>
      </c>
      <c r="D24" s="16">
        <f t="shared" si="0"/>
        <v>-93.47826086956522</v>
      </c>
    </row>
    <row r="25" spans="1:4" s="5" customFormat="1" ht="21.75" customHeight="1">
      <c r="A25" s="27" t="s">
        <v>22</v>
      </c>
      <c r="B25" s="28">
        <f>B20+B21</f>
        <v>544159</v>
      </c>
      <c r="C25" s="28">
        <f>C20+C21</f>
        <v>458566</v>
      </c>
      <c r="D25" s="20">
        <f t="shared" si="0"/>
        <v>-15.729409970247666</v>
      </c>
    </row>
    <row r="26" spans="1:3" s="3" customFormat="1" ht="19.5" customHeight="1">
      <c r="A26" s="29"/>
      <c r="B26" s="29"/>
      <c r="C26" s="29"/>
    </row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</sheetData>
  <sheetProtection/>
  <mergeCells count="2">
    <mergeCell ref="A1:D1"/>
    <mergeCell ref="A26:C26"/>
  </mergeCells>
  <printOptions horizontalCentered="1"/>
  <pageMargins left="0.71" right="0.71" top="0.75" bottom="0.75" header="0.31" footer="0.31"/>
  <pageSetup errors="NA" firstPageNumber="1" useFirstPageNumber="1"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Ysk-hxn</cp:lastModifiedBy>
  <dcterms:created xsi:type="dcterms:W3CDTF">2019-01-29T02:23:00Z</dcterms:created>
  <dcterms:modified xsi:type="dcterms:W3CDTF">2019-02-02T01:14:20Z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